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CTIONS\NATIONAL\AGRICULTURE &amp; MILIEUX HUMIDES\ELEVAGE\Réseau national élevage\Site internet\"/>
    </mc:Choice>
  </mc:AlternateContent>
  <xr:revisionPtr revIDLastSave="0" documentId="13_ncr:1_{CD8E42C5-AE1D-458B-B2BF-66CB6E1E34F4}" xr6:coauthVersionLast="47" xr6:coauthVersionMax="47" xr10:uidLastSave="{00000000-0000-0000-0000-000000000000}"/>
  <bookViews>
    <workbookView xWindow="1152" yWindow="1152" windowWidth="7872" windowHeight="5952" xr2:uid="{CF73734D-4935-461A-B2F9-8AC025639F06}"/>
  </bookViews>
  <sheets>
    <sheet name="Exemples d'acteurs" sheetId="1" r:id="rId1"/>
    <sheet name="Exemples d'ac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9" i="1"/>
  <c r="F10" i="1"/>
  <c r="F13" i="1"/>
  <c r="F12" i="1"/>
  <c r="F11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<sst xmlns="http://schemas.openxmlformats.org/spreadsheetml/2006/main" count="339" uniqueCount="248">
  <si>
    <t>ADASEA du Gers</t>
  </si>
  <si>
    <t>Directrice</t>
  </si>
  <si>
    <t>Chemin de la Caillaouère- Maison de l'Agriculture</t>
  </si>
  <si>
    <t>Auch</t>
  </si>
  <si>
    <t>claire.lemouzy@adasea.net</t>
  </si>
  <si>
    <t>x</t>
  </si>
  <si>
    <t xml:space="preserve">Organisations professionnelles agricoles </t>
  </si>
  <si>
    <t>Gers</t>
  </si>
  <si>
    <t>Occitanie</t>
  </si>
  <si>
    <t>Adour-Garonne</t>
  </si>
  <si>
    <t>32013</t>
  </si>
  <si>
    <t>Association "COPAGE"</t>
  </si>
  <si>
    <t>Animatrice CATZH / Programme Haies</t>
  </si>
  <si>
    <t>Avenue Foch</t>
  </si>
  <si>
    <t>Mende</t>
  </si>
  <si>
    <t>anne.colin@lozere.chambagri.fr</t>
  </si>
  <si>
    <t>48095</t>
  </si>
  <si>
    <t>Cabinet Vétérinaire Lys-Artois</t>
  </si>
  <si>
    <t>Vétérinaire - spécialité élevage bovin</t>
  </si>
  <si>
    <t>Place Jean-Jaurès</t>
  </si>
  <si>
    <t>Lillers</t>
  </si>
  <si>
    <t>barbieranne@libertysurf.fr</t>
  </si>
  <si>
    <t>Autres</t>
  </si>
  <si>
    <t>62516</t>
  </si>
  <si>
    <t>Chambre d'Agriculture Pays de la Loire</t>
  </si>
  <si>
    <t>Chargé de mission - Agroécologie et biodiversité</t>
  </si>
  <si>
    <t>Avenue Jean Joxé</t>
  </si>
  <si>
    <t>Angers</t>
  </si>
  <si>
    <t>simon.logerais@pl.chambagri.fr</t>
  </si>
  <si>
    <t>Maine-et-Loire</t>
  </si>
  <si>
    <t>Pays-de-la-Loire</t>
  </si>
  <si>
    <t>Loire-Bretagne</t>
  </si>
  <si>
    <t>49007</t>
  </si>
  <si>
    <t>Communauté de Communes du Bassin de Marennes</t>
  </si>
  <si>
    <t>Chargée de mission - Élevage Marais de Brouage</t>
  </si>
  <si>
    <t>Rue du Maréchal Foch</t>
  </si>
  <si>
    <t>Marennes-Hiers-Brouage</t>
  </si>
  <si>
    <t>filiere.elevage@bassin-de-marennes.com</t>
  </si>
  <si>
    <t xml:space="preserve">Collectivités territoriales </t>
  </si>
  <si>
    <t>Charente-Maritime</t>
  </si>
  <si>
    <t>Nouvelle-Aquitaine</t>
  </si>
  <si>
    <t>17219</t>
  </si>
  <si>
    <t>Conservatoire d'Espaces Naturels Centre-Val de Loire</t>
  </si>
  <si>
    <t>Responsable Antenne / Développement territorial</t>
  </si>
  <si>
    <t>Rue de la Lionne</t>
  </si>
  <si>
    <t>Orléans</t>
  </si>
  <si>
    <t>stephane.hippolyte@cen-centrevaldeloire.org</t>
  </si>
  <si>
    <t>45234</t>
  </si>
  <si>
    <t>Parc Naturel Régional des Marais du Cotentin et du Bessin</t>
  </si>
  <si>
    <t>Chargée de mission - Élevage et zones humides</t>
  </si>
  <si>
    <t>Village Ponts d'Ouve</t>
  </si>
  <si>
    <t>Carentan-les-Marais</t>
  </si>
  <si>
    <t>mdeville@parc-cotentin-bessin.fr</t>
  </si>
  <si>
    <t>50099</t>
  </si>
  <si>
    <t>Réserve Naturelle du Marais de la Vacherie (LPO)</t>
  </si>
  <si>
    <t>Conservateur / Coordinateur programme Marais Poitevin</t>
  </si>
  <si>
    <t xml:space="preserve"> Le Grand Mothais</t>
  </si>
  <si>
    <t>Champagné-les-Marais</t>
  </si>
  <si>
    <t>victor.turpaud-fizzala@lpo.fr</t>
  </si>
  <si>
    <t>Organisations environnementales</t>
  </si>
  <si>
    <t>Vendée</t>
  </si>
  <si>
    <t>85049</t>
  </si>
  <si>
    <t>SCOPELA - Agriculture et Environnement</t>
  </si>
  <si>
    <t>Conseiller - Chambéry</t>
  </si>
  <si>
    <t xml:space="preserve"> Broissieux</t>
  </si>
  <si>
    <t>Bellecombe-en-Bauges</t>
  </si>
  <si>
    <t>p.mestelan@scopela.fr</t>
  </si>
  <si>
    <t>Savoie</t>
  </si>
  <si>
    <t>Auvergne-Rhône-Alpes</t>
  </si>
  <si>
    <t>Rhône-Méditerranée-Corse</t>
  </si>
  <si>
    <t>73036</t>
  </si>
  <si>
    <t>LPO Pays de la Loire</t>
  </si>
  <si>
    <t>Chargée de missions régionales agriculture et biodiversité</t>
  </si>
  <si>
    <t>Rue de la Barre</t>
  </si>
  <si>
    <t>lucile.stanicka@lpo.fr</t>
  </si>
  <si>
    <t>INRAE</t>
  </si>
  <si>
    <t>Ecologue</t>
  </si>
  <si>
    <t>Route du Bois Mâché</t>
  </si>
  <si>
    <t>Saint-Laurent-de-la-Prée</t>
  </si>
  <si>
    <t>eric.kerneis@inrae.fr</t>
  </si>
  <si>
    <t>Scientifiques - recherche</t>
  </si>
  <si>
    <t>17353</t>
  </si>
  <si>
    <t>GAEC La Barge</t>
  </si>
  <si>
    <t>Eleveur de maraîchine</t>
  </si>
  <si>
    <t xml:space="preserve"> Le Querruy Sellier</t>
  </si>
  <si>
    <t>Notre-Dame-de-Monts</t>
  </si>
  <si>
    <t>fredericsignoret@orange.fr</t>
  </si>
  <si>
    <t>85164</t>
  </si>
  <si>
    <t>id_acteur</t>
  </si>
  <si>
    <t>organisme</t>
  </si>
  <si>
    <t>nomref</t>
  </si>
  <si>
    <t>fonction</t>
  </si>
  <si>
    <t>Description</t>
  </si>
  <si>
    <t>Adresse</t>
  </si>
  <si>
    <t>Numéro Rue</t>
  </si>
  <si>
    <t>Code Postal</t>
  </si>
  <si>
    <t>Commune</t>
  </si>
  <si>
    <t>tel</t>
  </si>
  <si>
    <t>mail</t>
  </si>
  <si>
    <t>site internet</t>
  </si>
  <si>
    <t>typeacteur</t>
  </si>
  <si>
    <t>valoprairies</t>
  </si>
  <si>
    <t>agrobiodiv</t>
  </si>
  <si>
    <t>chgtclimat</t>
  </si>
  <si>
    <t>gesteau</t>
  </si>
  <si>
    <t>aidepub</t>
  </si>
  <si>
    <t>structfil</t>
  </si>
  <si>
    <t>ecopasto</t>
  </si>
  <si>
    <t>foncier</t>
  </si>
  <si>
    <t>santeanim</t>
  </si>
  <si>
    <t>lutte-eee</t>
  </si>
  <si>
    <t>renouvgen</t>
  </si>
  <si>
    <t>autre them</t>
  </si>
  <si>
    <t>grptravail</t>
  </si>
  <si>
    <t>dept</t>
  </si>
  <si>
    <t>region</t>
  </si>
  <si>
    <t>AE</t>
  </si>
  <si>
    <t>code INSEE</t>
  </si>
  <si>
    <t>longitude</t>
  </si>
  <si>
    <t>latitude</t>
  </si>
  <si>
    <t>Lozère</t>
  </si>
  <si>
    <t>Pas-de-Calais</t>
  </si>
  <si>
    <t>Hauts-de-France</t>
  </si>
  <si>
    <t>Artois-Picardie</t>
  </si>
  <si>
    <t>Loiret</t>
  </si>
  <si>
    <t>Centre-Val-de-loire</t>
  </si>
  <si>
    <t>Manche</t>
  </si>
  <si>
    <t>Normandie</t>
  </si>
  <si>
    <t>Seine-Normandie</t>
  </si>
  <si>
    <t>Syndicat Mixte Baie de Somme Grand Littoral Picard</t>
  </si>
  <si>
    <t>Chargée de mission - Agro-environnement</t>
  </si>
  <si>
    <t>Rue de l'Hôtel-Dieu</t>
  </si>
  <si>
    <t>Abbeville</t>
  </si>
  <si>
    <t>krystelducamp@baiedesomme.fr</t>
  </si>
  <si>
    <t>Somme</t>
  </si>
  <si>
    <t>80001</t>
  </si>
  <si>
    <t>Claire Lemouzy</t>
  </si>
  <si>
    <t>Anne Colin</t>
  </si>
  <si>
    <t>Simon Logerais</t>
  </si>
  <si>
    <t>Lucile Stanicka</t>
  </si>
  <si>
    <t>Victor Turpaud-Fizzala</t>
  </si>
  <si>
    <t>Anne Barbier-Bourgeois</t>
  </si>
  <si>
    <t>Clara Lorent</t>
  </si>
  <si>
    <t>Stéphane Hippolyte</t>
  </si>
  <si>
    <t>Frédéric Signoret</t>
  </si>
  <si>
    <t>Eric Kernéis</t>
  </si>
  <si>
    <t>Marie Deville</t>
  </si>
  <si>
    <t>Philippe Mestelan</t>
  </si>
  <si>
    <t>Krystel Ducamp</t>
  </si>
  <si>
    <t>Eleveur</t>
  </si>
  <si>
    <t>zones humides du Gers</t>
  </si>
  <si>
    <t>Baie de Somme Saveurs</t>
  </si>
  <si>
    <t>Baie de Somme-Plaine maritime picarde</t>
  </si>
  <si>
    <t>Soutien aux éleveurs extensifs en zones humides</t>
  </si>
  <si>
    <t>indéterminée</t>
  </si>
  <si>
    <t>Eleveurs, GIEE, bouchers, restaurateurs, collectivité</t>
  </si>
  <si>
    <t>Création d'une marque pour la viande bovine</t>
  </si>
  <si>
    <t>Etude de marché; échanges entre producteurs - transformateurs/restaurateurs; dégustation; promotion à l'occasion d'évènements</t>
  </si>
  <si>
    <t>CA80 - SMBSGLP - PNR baie de somme - AEAP - boucherie XX   - restau XX</t>
  </si>
  <si>
    <t>50 0000 par an (grosse partie pour investissement)</t>
  </si>
  <si>
    <t>Concours pratiques agro-éco en Perigord</t>
  </si>
  <si>
    <t>PNR Périgord-Limousin</t>
  </si>
  <si>
    <t>Valoriser les prairies en metttant en avant le meilleur équilibre agroécologique</t>
  </si>
  <si>
    <t>indéterminée (concours ayant lieu chaque année)</t>
  </si>
  <si>
    <t>20 agriculteurs candidats au concours local chaque année et 2-3 national</t>
  </si>
  <si>
    <t>Démarchage auprès d'agriculteurs avec l'appui de techniciens locaux, organisations des visites d'évaluation, implication de lycées agricoles, organisation des remises de prix</t>
  </si>
  <si>
    <t>PNR Perigord Limousin - association agriculteurs, CIVAM, CEN, Grapea, CA24, lycée agricole de Brantôme</t>
  </si>
  <si>
    <t xml:space="preserve">30 000 par an (grosse partie dépenses) </t>
  </si>
  <si>
    <t>Création et animation de l'AFP des marais de Brouage</t>
  </si>
  <si>
    <t>marais de Brouage</t>
  </si>
  <si>
    <t>Favoriser maintien élevage extensif, lutter morcellement foncier, mettre en valeur des terres</t>
  </si>
  <si>
    <t>jusqu'à la fin de l'asso</t>
  </si>
  <si>
    <t>Propriétaires - eleveurs</t>
  </si>
  <si>
    <t>curage de 600 km de fossés en 4 ans, intermédiation locative de 84 ha</t>
  </si>
  <si>
    <t xml:space="preserve">SMCA - CARO/CCBM - CA 17 - SAFER N-A - CEN NA - CdL </t>
  </si>
  <si>
    <t>300 000 par an</t>
  </si>
  <si>
    <t>marais de St-Laurent - marais de Brouage - de Rochefort et Poitevin</t>
  </si>
  <si>
    <t>Nouvelles connaissances sur les relations biodiversité - carbone en lien avec la gestion de l'eau en marais et les pratiques d'élevage</t>
  </si>
  <si>
    <t>4 ans</t>
  </si>
  <si>
    <t>INRAE SLP - FMA - CA17 - LPO - CEN-NA - Unima -Coop carbone  - etc…</t>
  </si>
  <si>
    <t>Déploiement et massification de Pâtur'Ajuste</t>
  </si>
  <si>
    <t>Selon les partenariats locaux + répartition par secteurs</t>
  </si>
  <si>
    <t>Changer le regard habituel sur les prairies et donner les clés aux éleveurs pour tirer le meilleur parti de la diversité des parcelles</t>
  </si>
  <si>
    <t>jusqu'à la fin de la structure</t>
  </si>
  <si>
    <t>Agriculteurs - collectifs - conseillers agri - lycées agri</t>
  </si>
  <si>
    <t>Accompagnement d'éleveurs à moyen terme - formation conseillers/techniciens - intervention lycées agri - édition de brochures - organisation de journée d'échanges</t>
  </si>
  <si>
    <t>Scopela - agriculteurs - IDELE - lycées agricoles - MTECT</t>
  </si>
  <si>
    <t xml:space="preserve"> 1 000 000 par an </t>
  </si>
  <si>
    <t>Animation de la démarche Pasto'Loire</t>
  </si>
  <si>
    <t>Bassin de la Loire et principaux affluents</t>
  </si>
  <si>
    <t>Soutien à l'agroécologie, renforcer partenariats collectivités - gestionnaires - éleveurs, encourager installation</t>
  </si>
  <si>
    <t>6 ans</t>
  </si>
  <si>
    <t>Agriculteurs - collectifs - asso d'éleveurs - GIEE</t>
  </si>
  <si>
    <t>30 éleveurs engagés dans la démarche - aide à l'installation de 10</t>
  </si>
  <si>
    <t>Marque collective - webinaire - outil mise en relation</t>
  </si>
  <si>
    <t>2 000 000 temps salarié sur 6 ans</t>
  </si>
  <si>
    <t>Depuis la création de la délégation centre atlantique</t>
  </si>
  <si>
    <t>Délégation Centre-Atlantique</t>
  </si>
  <si>
    <t>S'assurer de la mise en œuvre d'une agriculture respectueuse de l'environnement</t>
  </si>
  <si>
    <t>pas de date de fin</t>
  </si>
  <si>
    <t>agriculteurs partenaires</t>
  </si>
  <si>
    <t>102 agri partenaires - 8000 ha de terres en partenariat</t>
  </si>
  <si>
    <t>acquisition et mise en gestion, signature de convention, nouvelles installations, communication et promotions de projets exemplaires, partenariat SAFER NA</t>
  </si>
  <si>
    <t>CdL - agriculteurs - SAFER NA- CA17 - CEN NA et PdL - Département 17-33-85 - LPO 17 et 85</t>
  </si>
  <si>
    <t>3 ans</t>
  </si>
  <si>
    <t>depuis la création de Bio Hauts de France</t>
  </si>
  <si>
    <t>Hauts de France (secteur de l'Aisne)</t>
  </si>
  <si>
    <t>renforcer la dynamique de l'élevage bio entre autres en ZH</t>
  </si>
  <si>
    <t>Agriculteurs</t>
  </si>
  <si>
    <t>% SAU bio en prairie</t>
  </si>
  <si>
    <t>Conseils, aide labellisation, demande aides</t>
  </si>
  <si>
    <t>Bio Hauts-de-France, OPA (CA, Civam, Cuma), PNR, Région HdF</t>
  </si>
  <si>
    <t>25 000 € par an (temps salarié)</t>
  </si>
  <si>
    <t>Corrèze - Haute Vienne - Creuse</t>
  </si>
  <si>
    <t>CEN -NA - PNR de Millevaches-Techniciens rivière - ZH</t>
  </si>
  <si>
    <t>Réseau zones humides</t>
  </si>
  <si>
    <t>Promouvoir et développer de nouvelles actions autour des ZH</t>
  </si>
  <si>
    <t>Agriculteurs - collectivités - associations naturalistes - gestionnaires</t>
  </si>
  <si>
    <t>analyse qualité eau et antiparasitaires - projet de recherche action sur le jonc - documents de capitalisation et communication</t>
  </si>
  <si>
    <t>30 000 € par an</t>
  </si>
  <si>
    <t>id_action</t>
  </si>
  <si>
    <t>id_org_ref</t>
  </si>
  <si>
    <t>nom</t>
  </si>
  <si>
    <t>date dem</t>
  </si>
  <si>
    <t>zone interv</t>
  </si>
  <si>
    <t>objectifs</t>
  </si>
  <si>
    <t>Duree</t>
  </si>
  <si>
    <t>Cibles</t>
  </si>
  <si>
    <t>result</t>
  </si>
  <si>
    <t>actions</t>
  </si>
  <si>
    <t>parten</t>
  </si>
  <si>
    <t>budget</t>
  </si>
  <si>
    <t>Valorisation des prairies naturelles inondables</t>
  </si>
  <si>
    <t>Eleveurs, conseillers agricoles, collectivités</t>
  </si>
  <si>
    <t>Valoriser les prairies naturelles inondables du Gers et trouver des débouchés</t>
  </si>
  <si>
    <t>ADASEA 32 - CA32 - INRAE - Communautés de communes - FDCuma - Bios du Gers</t>
  </si>
  <si>
    <t>Programme de recherche Tetrae MAVI</t>
  </si>
  <si>
    <t xml:space="preserve">FCEN - CEN CVL - CEN Pays de la Loire - CEN Allier eleveurs et groupement </t>
  </si>
  <si>
    <t>120 000 par an</t>
  </si>
  <si>
    <t>accompagnement des éleveurs bio en zones humides</t>
  </si>
  <si>
    <t>Soutien à l'élevage extensif sur les terres de la Délégation Centre Atlantique</t>
  </si>
  <si>
    <t>Vidéos et affiches de valorisation, étude sur la valeur fourragère, enquête sur les pratiques et les débouches pour le foin</t>
  </si>
  <si>
    <t>Lancement des premières études, premiers articles et vidéos de valorisation</t>
  </si>
  <si>
    <t>Réseaux locaux de techniciens et de collectifs d'éleveurs partout en France</t>
  </si>
  <si>
    <t>Restitution des études et des enquêtes</t>
  </si>
  <si>
    <t>2 trames de podcast - 7 aquarelles -  17 fiches initiatives</t>
  </si>
  <si>
    <t>Eleveurs</t>
  </si>
  <si>
    <t>Mise en relations propriétaires et agriculteurs, attribution des terrains, financement d'actions collectives d'entretien du marais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</si>
</sst>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3" fontId="0" fillId="0" borderId="0" xfId="0" applyNumberFormat="1" applyFill="1" applyBorder="1"/>
    <xf numFmtId="6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F7B6-9268-43C7-A990-1E1E666EB292}">
  <dimension ref="A1:EE14"/>
  <sheetViews>
    <sheetView tabSelected="1" workbookViewId="0">
      <selection activeCell="A14" sqref="A14"/>
    </sheetView>
  </sheetViews>
  <sheetFormatPr baseColWidth="10" defaultRowHeight="14.4" x14ac:dyDescent="0.3"/>
  <cols>
    <col min="1" max="1" width="16.21875" customWidth="1"/>
    <col min="2" max="2" width="16.109375" customWidth="1"/>
    <col min="3" max="3" width="15.5546875" customWidth="1"/>
    <col min="4" max="4" width="16.88671875" customWidth="1"/>
    <col min="5" max="5" width="15.21875" customWidth="1"/>
    <col min="6" max="6" width="23" customWidth="1"/>
    <col min="8" max="8" width="24.6640625" customWidth="1"/>
    <col min="10" max="10" width="18.5546875" customWidth="1"/>
    <col min="12" max="12" width="22.109375" customWidth="1"/>
    <col min="14" max="14" width="42.6640625" customWidth="1"/>
  </cols>
  <sheetData>
    <row r="1" spans="1:135" x14ac:dyDescent="0.3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93</v>
      </c>
      <c r="I1" s="1" t="s">
        <v>95</v>
      </c>
      <c r="J1" s="1" t="s">
        <v>96</v>
      </c>
      <c r="K1" s="1" t="s">
        <v>97</v>
      </c>
      <c r="L1" s="1" t="s">
        <v>98</v>
      </c>
      <c r="M1" s="1" t="s">
        <v>99</v>
      </c>
      <c r="N1" s="1" t="s">
        <v>100</v>
      </c>
      <c r="O1" s="1" t="s">
        <v>101</v>
      </c>
      <c r="P1" s="1" t="s">
        <v>102</v>
      </c>
      <c r="Q1" s="1" t="s">
        <v>103</v>
      </c>
      <c r="R1" s="1" t="s">
        <v>104</v>
      </c>
      <c r="S1" s="1" t="s">
        <v>105</v>
      </c>
      <c r="T1" s="1" t="s">
        <v>106</v>
      </c>
      <c r="U1" s="1" t="s">
        <v>107</v>
      </c>
      <c r="V1" s="1" t="s">
        <v>108</v>
      </c>
      <c r="W1" s="1" t="s">
        <v>109</v>
      </c>
      <c r="X1" s="1" t="s">
        <v>110</v>
      </c>
      <c r="Y1" s="1" t="s">
        <v>111</v>
      </c>
      <c r="Z1" s="1" t="s">
        <v>112</v>
      </c>
      <c r="AA1" s="1" t="s">
        <v>113</v>
      </c>
      <c r="AB1" s="1" t="s">
        <v>114</v>
      </c>
      <c r="AC1" s="1" t="s">
        <v>115</v>
      </c>
      <c r="AD1" s="1" t="s">
        <v>116</v>
      </c>
      <c r="AE1" t="s">
        <v>117</v>
      </c>
      <c r="AF1" t="s">
        <v>118</v>
      </c>
      <c r="AG1" t="s">
        <v>119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s="2" customFormat="1" x14ac:dyDescent="0.3">
      <c r="A2" s="1">
        <v>4</v>
      </c>
      <c r="B2" s="3" t="s">
        <v>0</v>
      </c>
      <c r="C2" s="3" t="s">
        <v>136</v>
      </c>
      <c r="D2" s="3" t="s">
        <v>1</v>
      </c>
      <c r="E2" s="3"/>
      <c r="F2" s="3" t="str">
        <f>_xlfn.CONCAT(G2," ",H2)</f>
        <v>3 Chemin de la Caillaouère- Maison de l'Agriculture</v>
      </c>
      <c r="G2" s="3">
        <v>3</v>
      </c>
      <c r="H2" s="3" t="s">
        <v>2</v>
      </c>
      <c r="I2" s="3">
        <v>32003</v>
      </c>
      <c r="J2" s="3" t="s">
        <v>3</v>
      </c>
      <c r="K2" s="3"/>
      <c r="L2" s="3" t="s">
        <v>4</v>
      </c>
      <c r="M2" s="3"/>
      <c r="N2" s="1" t="s">
        <v>6</v>
      </c>
      <c r="O2" s="1" t="s">
        <v>5</v>
      </c>
      <c r="P2" s="1" t="s">
        <v>5</v>
      </c>
      <c r="Q2" s="1" t="s">
        <v>5</v>
      </c>
      <c r="R2" s="1" t="s">
        <v>5</v>
      </c>
      <c r="S2" s="1"/>
      <c r="T2" s="1" t="s">
        <v>5</v>
      </c>
      <c r="U2" s="1"/>
      <c r="V2" s="1"/>
      <c r="W2" s="1" t="s">
        <v>5</v>
      </c>
      <c r="X2" s="1"/>
      <c r="Y2" s="1"/>
      <c r="Z2" s="1"/>
      <c r="AA2" s="3"/>
      <c r="AB2" s="3" t="s">
        <v>7</v>
      </c>
      <c r="AC2" s="3" t="s">
        <v>8</v>
      </c>
      <c r="AD2" s="3" t="s">
        <v>9</v>
      </c>
      <c r="AE2" s="4" t="s">
        <v>10</v>
      </c>
      <c r="AF2" s="4">
        <v>0.578399</v>
      </c>
      <c r="AG2" s="4">
        <v>43.628320000000002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</row>
    <row r="3" spans="1:135" s="2" customFormat="1" x14ac:dyDescent="0.3">
      <c r="A3" s="1">
        <v>17</v>
      </c>
      <c r="B3" s="3" t="s">
        <v>11</v>
      </c>
      <c r="C3" s="3" t="s">
        <v>137</v>
      </c>
      <c r="D3" s="3" t="s">
        <v>12</v>
      </c>
      <c r="E3" s="3"/>
      <c r="F3" s="3" t="str">
        <f>_xlfn.CONCAT(G3," ",H3)</f>
        <v>25 Avenue Foch</v>
      </c>
      <c r="G3" s="3">
        <v>25</v>
      </c>
      <c r="H3" s="3" t="s">
        <v>13</v>
      </c>
      <c r="I3" s="3">
        <v>48000</v>
      </c>
      <c r="J3" s="3" t="s">
        <v>14</v>
      </c>
      <c r="K3" s="3"/>
      <c r="L3" s="3" t="s">
        <v>15</v>
      </c>
      <c r="M3" s="3"/>
      <c r="N3" s="1" t="s">
        <v>6</v>
      </c>
      <c r="O3" s="1"/>
      <c r="P3" s="1" t="s">
        <v>5</v>
      </c>
      <c r="Q3" s="1" t="s">
        <v>5</v>
      </c>
      <c r="R3" s="1" t="s">
        <v>5</v>
      </c>
      <c r="S3" s="1"/>
      <c r="T3" s="1"/>
      <c r="U3" s="1"/>
      <c r="V3" s="1"/>
      <c r="W3" s="1"/>
      <c r="X3" s="1"/>
      <c r="Y3" s="1"/>
      <c r="Z3" s="1"/>
      <c r="AA3" s="3"/>
      <c r="AB3" s="3" t="s">
        <v>120</v>
      </c>
      <c r="AC3" s="3" t="s">
        <v>8</v>
      </c>
      <c r="AD3" s="3" t="s">
        <v>9</v>
      </c>
      <c r="AE3" s="4" t="s">
        <v>16</v>
      </c>
      <c r="AF3" s="4">
        <v>3.4933909999999995</v>
      </c>
      <c r="AG3" s="4">
        <v>44.518158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</row>
    <row r="4" spans="1:135" s="2" customFormat="1" x14ac:dyDescent="0.3">
      <c r="A4" s="1">
        <v>49</v>
      </c>
      <c r="B4" s="3" t="s">
        <v>17</v>
      </c>
      <c r="C4" s="3" t="s">
        <v>141</v>
      </c>
      <c r="D4" s="3" t="s">
        <v>18</v>
      </c>
      <c r="E4" s="3"/>
      <c r="F4" s="3" t="str">
        <f>_xlfn.CONCAT(G4," ",H4)</f>
        <v>30 Place Jean-Jaurès</v>
      </c>
      <c r="G4" s="3">
        <v>30</v>
      </c>
      <c r="H4" s="3" t="s">
        <v>19</v>
      </c>
      <c r="I4" s="3">
        <v>62190</v>
      </c>
      <c r="J4" s="3" t="s">
        <v>20</v>
      </c>
      <c r="K4" s="3"/>
      <c r="L4" s="3" t="s">
        <v>21</v>
      </c>
      <c r="M4" s="3"/>
      <c r="N4" s="1" t="s">
        <v>22</v>
      </c>
      <c r="O4" s="1" t="s">
        <v>5</v>
      </c>
      <c r="P4" s="1" t="s">
        <v>5</v>
      </c>
      <c r="Q4" s="1"/>
      <c r="R4" s="1"/>
      <c r="S4" s="1"/>
      <c r="T4" s="1"/>
      <c r="U4" s="1"/>
      <c r="V4" s="1"/>
      <c r="W4" s="1" t="s">
        <v>5</v>
      </c>
      <c r="X4" s="1"/>
      <c r="Y4" s="1"/>
      <c r="Z4" s="1"/>
      <c r="AA4" s="3"/>
      <c r="AB4" s="3" t="s">
        <v>121</v>
      </c>
      <c r="AC4" s="3" t="s">
        <v>122</v>
      </c>
      <c r="AD4" s="3" t="s">
        <v>123</v>
      </c>
      <c r="AE4" s="4" t="s">
        <v>23</v>
      </c>
      <c r="AF4" s="4">
        <v>2.482567</v>
      </c>
      <c r="AG4" s="4">
        <v>50.561703999999963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</row>
    <row r="5" spans="1:135" s="2" customFormat="1" x14ac:dyDescent="0.3">
      <c r="A5" s="1">
        <v>90</v>
      </c>
      <c r="B5" s="3" t="s">
        <v>24</v>
      </c>
      <c r="C5" s="3" t="s">
        <v>138</v>
      </c>
      <c r="D5" s="3" t="s">
        <v>25</v>
      </c>
      <c r="E5" s="3"/>
      <c r="F5" s="3" t="str">
        <f>_xlfn.CONCAT(G5," ",H5)</f>
        <v>14 Avenue Jean Joxé</v>
      </c>
      <c r="G5" s="3">
        <v>14</v>
      </c>
      <c r="H5" s="3" t="s">
        <v>26</v>
      </c>
      <c r="I5" s="3">
        <v>49006</v>
      </c>
      <c r="J5" s="3" t="s">
        <v>27</v>
      </c>
      <c r="K5" s="3"/>
      <c r="L5" s="3" t="s">
        <v>28</v>
      </c>
      <c r="M5" s="3"/>
      <c r="N5" s="1" t="s">
        <v>6</v>
      </c>
      <c r="O5" s="1" t="s">
        <v>5</v>
      </c>
      <c r="P5" s="1" t="s">
        <v>5</v>
      </c>
      <c r="Q5" s="1"/>
      <c r="R5" s="1"/>
      <c r="S5" s="1"/>
      <c r="T5" s="1" t="s">
        <v>5</v>
      </c>
      <c r="U5" s="1"/>
      <c r="V5" s="1" t="s">
        <v>5</v>
      </c>
      <c r="W5" s="1"/>
      <c r="X5" s="1"/>
      <c r="Y5" s="1"/>
      <c r="Z5" s="1"/>
      <c r="AA5" s="3"/>
      <c r="AB5" s="3" t="s">
        <v>29</v>
      </c>
      <c r="AC5" s="3" t="s">
        <v>30</v>
      </c>
      <c r="AD5" s="3" t="s">
        <v>31</v>
      </c>
      <c r="AE5" s="4" t="s">
        <v>32</v>
      </c>
      <c r="AF5" s="4">
        <v>-0.54343699999999995</v>
      </c>
      <c r="AG5" s="4">
        <v>47.480781000000007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135" s="2" customFormat="1" x14ac:dyDescent="0.3">
      <c r="A6" s="1">
        <v>126</v>
      </c>
      <c r="B6" s="3" t="s">
        <v>33</v>
      </c>
      <c r="C6" s="3" t="s">
        <v>142</v>
      </c>
      <c r="D6" s="3" t="s">
        <v>34</v>
      </c>
      <c r="E6" s="3"/>
      <c r="F6" s="3" t="str">
        <f>_xlfn.CONCAT(G6," ",H6)</f>
        <v>10 Rue du Maréchal Foch</v>
      </c>
      <c r="G6" s="3">
        <v>10</v>
      </c>
      <c r="H6" s="3" t="s">
        <v>35</v>
      </c>
      <c r="I6" s="3">
        <v>17320</v>
      </c>
      <c r="J6" s="3" t="s">
        <v>36</v>
      </c>
      <c r="K6" s="3"/>
      <c r="L6" s="3" t="s">
        <v>37</v>
      </c>
      <c r="M6" s="3"/>
      <c r="N6" s="1" t="s">
        <v>38</v>
      </c>
      <c r="O6" s="1" t="s">
        <v>5</v>
      </c>
      <c r="P6" s="1" t="s">
        <v>5</v>
      </c>
      <c r="Q6" s="1"/>
      <c r="R6" s="1"/>
      <c r="S6" s="1" t="s">
        <v>5</v>
      </c>
      <c r="T6" s="1" t="s">
        <v>5</v>
      </c>
      <c r="U6" s="1"/>
      <c r="V6" s="1"/>
      <c r="W6" s="1" t="s">
        <v>5</v>
      </c>
      <c r="X6" s="1"/>
      <c r="Y6" s="1"/>
      <c r="Z6" s="1"/>
      <c r="AA6" s="3"/>
      <c r="AB6" s="3" t="s">
        <v>39</v>
      </c>
      <c r="AC6" s="3" t="s">
        <v>40</v>
      </c>
      <c r="AD6" s="3" t="s">
        <v>9</v>
      </c>
      <c r="AE6" s="4" t="s">
        <v>41</v>
      </c>
      <c r="AF6" s="4">
        <v>-1.1040570000000001</v>
      </c>
      <c r="AG6" s="4">
        <v>45.824342000000001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</row>
    <row r="7" spans="1:135" s="2" customFormat="1" x14ac:dyDescent="0.3">
      <c r="A7" s="1">
        <v>157</v>
      </c>
      <c r="B7" s="3" t="s">
        <v>42</v>
      </c>
      <c r="C7" s="3" t="s">
        <v>143</v>
      </c>
      <c r="D7" s="3" t="s">
        <v>43</v>
      </c>
      <c r="E7" s="3"/>
      <c r="F7" s="3" t="str">
        <f>_xlfn.CONCAT(G7," ",H7)</f>
        <v>3 Rue de la Lionne</v>
      </c>
      <c r="G7" s="3">
        <v>3</v>
      </c>
      <c r="H7" s="3" t="s">
        <v>44</v>
      </c>
      <c r="I7" s="3">
        <v>45000</v>
      </c>
      <c r="J7" s="3" t="s">
        <v>45</v>
      </c>
      <c r="K7" s="3"/>
      <c r="L7" s="3" t="s">
        <v>46</v>
      </c>
      <c r="M7" s="3"/>
      <c r="N7" s="1" t="s">
        <v>59</v>
      </c>
      <c r="O7" s="1"/>
      <c r="P7" s="1" t="s">
        <v>5</v>
      </c>
      <c r="Q7" s="1"/>
      <c r="R7" s="1"/>
      <c r="S7" s="1"/>
      <c r="T7" s="1" t="s">
        <v>5</v>
      </c>
      <c r="U7" s="1" t="s">
        <v>5</v>
      </c>
      <c r="V7" s="1"/>
      <c r="W7" s="1"/>
      <c r="X7" s="1"/>
      <c r="Y7" s="1"/>
      <c r="Z7" s="1"/>
      <c r="AA7" s="3"/>
      <c r="AB7" s="3" t="s">
        <v>124</v>
      </c>
      <c r="AC7" s="3" t="s">
        <v>125</v>
      </c>
      <c r="AD7" s="3" t="s">
        <v>31</v>
      </c>
      <c r="AE7" s="4" t="s">
        <v>47</v>
      </c>
      <c r="AF7" s="4">
        <v>1.90232</v>
      </c>
      <c r="AG7" s="4">
        <v>47.904235999999997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</row>
    <row r="8" spans="1:135" x14ac:dyDescent="0.3">
      <c r="A8" s="1">
        <v>239</v>
      </c>
      <c r="B8" s="3" t="s">
        <v>82</v>
      </c>
      <c r="C8" s="3" t="s">
        <v>144</v>
      </c>
      <c r="D8" s="3" t="s">
        <v>83</v>
      </c>
      <c r="E8" s="3"/>
      <c r="F8" s="3" t="str">
        <f>_xlfn.CONCAT(G8," ",H8)</f>
        <v xml:space="preserve">  Le Querruy Sellier</v>
      </c>
      <c r="G8" s="3"/>
      <c r="H8" s="3" t="s">
        <v>84</v>
      </c>
      <c r="I8" s="3">
        <v>85690</v>
      </c>
      <c r="J8" s="3" t="s">
        <v>85</v>
      </c>
      <c r="K8" s="3"/>
      <c r="L8" s="3" t="s">
        <v>86</v>
      </c>
      <c r="M8" s="3"/>
      <c r="N8" s="1" t="s">
        <v>149</v>
      </c>
      <c r="O8" s="1" t="s">
        <v>5</v>
      </c>
      <c r="P8" s="1" t="s">
        <v>5</v>
      </c>
      <c r="Q8" s="1" t="s">
        <v>5</v>
      </c>
      <c r="R8" s="1"/>
      <c r="S8" s="1"/>
      <c r="T8" s="1" t="s">
        <v>5</v>
      </c>
      <c r="U8" s="1" t="s">
        <v>5</v>
      </c>
      <c r="V8" s="1"/>
      <c r="W8" s="1"/>
      <c r="X8" s="1"/>
      <c r="Y8" s="1" t="s">
        <v>5</v>
      </c>
      <c r="Z8" s="1"/>
      <c r="AA8" s="3"/>
      <c r="AB8" s="3" t="s">
        <v>60</v>
      </c>
      <c r="AC8" s="3" t="s">
        <v>30</v>
      </c>
      <c r="AD8" s="3" t="s">
        <v>31</v>
      </c>
      <c r="AE8" s="4" t="s">
        <v>87</v>
      </c>
      <c r="AF8" s="4">
        <v>-2.0965750000000001</v>
      </c>
      <c r="AG8" s="4">
        <v>46.842464000000007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</row>
    <row r="9" spans="1:135" s="2" customFormat="1" x14ac:dyDescent="0.3">
      <c r="A9" s="1">
        <v>245</v>
      </c>
      <c r="B9" s="3" t="s">
        <v>75</v>
      </c>
      <c r="C9" s="3" t="s">
        <v>145</v>
      </c>
      <c r="D9" s="3" t="s">
        <v>76</v>
      </c>
      <c r="E9" s="3"/>
      <c r="F9" s="3" t="str">
        <f>_xlfn.CONCAT(G9," ",H9)</f>
        <v>545 Route du Bois Mâché</v>
      </c>
      <c r="G9" s="3">
        <v>545</v>
      </c>
      <c r="H9" s="3" t="s">
        <v>77</v>
      </c>
      <c r="I9" s="3">
        <v>17450</v>
      </c>
      <c r="J9" s="3" t="s">
        <v>78</v>
      </c>
      <c r="K9" s="3"/>
      <c r="L9" s="3" t="s">
        <v>79</v>
      </c>
      <c r="M9" s="3"/>
      <c r="N9" s="1" t="s">
        <v>80</v>
      </c>
      <c r="O9" s="1" t="s">
        <v>5</v>
      </c>
      <c r="P9" s="1" t="s">
        <v>5</v>
      </c>
      <c r="Q9" s="1" t="s">
        <v>5</v>
      </c>
      <c r="R9" s="1" t="s">
        <v>5</v>
      </c>
      <c r="S9" s="1"/>
      <c r="T9" s="1"/>
      <c r="U9" s="1"/>
      <c r="V9" s="1"/>
      <c r="W9" s="1"/>
      <c r="X9" s="1" t="s">
        <v>5</v>
      </c>
      <c r="Y9" s="1"/>
      <c r="Z9" s="1"/>
      <c r="AA9" s="3"/>
      <c r="AB9" s="3" t="s">
        <v>39</v>
      </c>
      <c r="AC9" s="3" t="s">
        <v>40</v>
      </c>
      <c r="AD9" s="3" t="s">
        <v>9</v>
      </c>
      <c r="AE9" s="4" t="s">
        <v>81</v>
      </c>
      <c r="AF9" s="4">
        <v>-1.02823</v>
      </c>
      <c r="AG9" s="4">
        <v>45.991749999999996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</row>
    <row r="10" spans="1:135" x14ac:dyDescent="0.3">
      <c r="A10" s="1">
        <v>273</v>
      </c>
      <c r="B10" s="3" t="s">
        <v>71</v>
      </c>
      <c r="C10" s="3" t="s">
        <v>139</v>
      </c>
      <c r="D10" s="3" t="s">
        <v>72</v>
      </c>
      <c r="E10" s="3"/>
      <c r="F10" s="3" t="str">
        <f>_xlfn.CONCAT(G10," ",H10)</f>
        <v>35 Rue de la Barre</v>
      </c>
      <c r="G10" s="3">
        <v>35</v>
      </c>
      <c r="H10" s="3" t="s">
        <v>73</v>
      </c>
      <c r="I10" s="3">
        <v>49000</v>
      </c>
      <c r="J10" s="3" t="s">
        <v>27</v>
      </c>
      <c r="K10" s="3"/>
      <c r="L10" s="3" t="s">
        <v>74</v>
      </c>
      <c r="M10" s="3"/>
      <c r="N10" s="1" t="s">
        <v>59</v>
      </c>
      <c r="O10" s="1"/>
      <c r="P10" s="1" t="s">
        <v>5</v>
      </c>
      <c r="Q10" s="1" t="s">
        <v>5</v>
      </c>
      <c r="R10" s="1"/>
      <c r="S10" s="1"/>
      <c r="T10" s="1"/>
      <c r="U10" s="1"/>
      <c r="V10" s="1" t="s">
        <v>5</v>
      </c>
      <c r="W10" s="1"/>
      <c r="X10" s="1"/>
      <c r="Y10" s="1" t="s">
        <v>5</v>
      </c>
      <c r="Z10" s="1"/>
      <c r="AA10" s="3"/>
      <c r="AB10" s="3" t="s">
        <v>29</v>
      </c>
      <c r="AC10" s="3" t="s">
        <v>30</v>
      </c>
      <c r="AD10" s="3" t="s">
        <v>31</v>
      </c>
      <c r="AE10" s="4" t="s">
        <v>32</v>
      </c>
      <c r="AF10" s="4">
        <v>-0.58872000000000002</v>
      </c>
      <c r="AG10" s="4">
        <v>47.472077000000013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</row>
    <row r="11" spans="1:135" s="2" customFormat="1" x14ac:dyDescent="0.3">
      <c r="A11" s="1">
        <v>305</v>
      </c>
      <c r="B11" s="3" t="s">
        <v>48</v>
      </c>
      <c r="C11" s="3" t="s">
        <v>146</v>
      </c>
      <c r="D11" s="3" t="s">
        <v>49</v>
      </c>
      <c r="E11" s="3"/>
      <c r="F11" s="3" t="str">
        <f>_xlfn.CONCAT(G11," ",H11)</f>
        <v>3 Village Ponts d'Ouve</v>
      </c>
      <c r="G11" s="3">
        <v>3</v>
      </c>
      <c r="H11" s="3" t="s">
        <v>50</v>
      </c>
      <c r="I11" s="3">
        <v>50500</v>
      </c>
      <c r="J11" s="3" t="s">
        <v>51</v>
      </c>
      <c r="K11" s="3"/>
      <c r="L11" s="3" t="s">
        <v>52</v>
      </c>
      <c r="M11" s="3"/>
      <c r="N11" s="1" t="s">
        <v>38</v>
      </c>
      <c r="O11" s="1" t="s">
        <v>5</v>
      </c>
      <c r="P11" s="1" t="s">
        <v>5</v>
      </c>
      <c r="Q11" s="1" t="s">
        <v>5</v>
      </c>
      <c r="R11" s="1" t="s">
        <v>5</v>
      </c>
      <c r="S11" s="1" t="s">
        <v>5</v>
      </c>
      <c r="T11" s="1"/>
      <c r="U11" s="1"/>
      <c r="V11" s="1"/>
      <c r="W11" s="1" t="s">
        <v>5</v>
      </c>
      <c r="X11" s="1"/>
      <c r="Y11" s="1" t="s">
        <v>5</v>
      </c>
      <c r="Z11" s="1"/>
      <c r="AA11" s="3"/>
      <c r="AB11" s="3" t="s">
        <v>126</v>
      </c>
      <c r="AC11" s="3" t="s">
        <v>127</v>
      </c>
      <c r="AD11" s="3" t="s">
        <v>128</v>
      </c>
      <c r="AE11" s="4" t="s">
        <v>53</v>
      </c>
      <c r="AF11" s="4">
        <v>-1.2438989999999999</v>
      </c>
      <c r="AG11" s="4">
        <v>49.30098799999999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</row>
    <row r="12" spans="1:135" s="2" customFormat="1" x14ac:dyDescent="0.3">
      <c r="A12" s="1">
        <v>334</v>
      </c>
      <c r="B12" s="3" t="s">
        <v>54</v>
      </c>
      <c r="C12" s="3" t="s">
        <v>140</v>
      </c>
      <c r="D12" s="3" t="s">
        <v>55</v>
      </c>
      <c r="E12" s="3"/>
      <c r="F12" s="3" t="str">
        <f>_xlfn.CONCAT(G12," ",H12)</f>
        <v xml:space="preserve">  Le Grand Mothais</v>
      </c>
      <c r="G12" s="3"/>
      <c r="H12" s="3" t="s">
        <v>56</v>
      </c>
      <c r="I12" s="3">
        <v>85450</v>
      </c>
      <c r="J12" s="3" t="s">
        <v>57</v>
      </c>
      <c r="K12" s="3"/>
      <c r="L12" s="3" t="s">
        <v>58</v>
      </c>
      <c r="M12" s="3"/>
      <c r="N12" s="1" t="s">
        <v>59</v>
      </c>
      <c r="O12" s="1"/>
      <c r="P12" s="1" t="s">
        <v>5</v>
      </c>
      <c r="Q12" s="1" t="s">
        <v>5</v>
      </c>
      <c r="R12" s="1" t="s">
        <v>5</v>
      </c>
      <c r="S12" s="1"/>
      <c r="T12" s="1"/>
      <c r="U12" s="1" t="s">
        <v>5</v>
      </c>
      <c r="V12" s="1" t="s">
        <v>5</v>
      </c>
      <c r="W12" s="1"/>
      <c r="X12" s="1" t="s">
        <v>5</v>
      </c>
      <c r="Y12" s="1"/>
      <c r="Z12" s="1"/>
      <c r="AA12" s="3"/>
      <c r="AB12" s="3" t="s">
        <v>60</v>
      </c>
      <c r="AC12" s="3" t="s">
        <v>30</v>
      </c>
      <c r="AD12" s="3" t="s">
        <v>31</v>
      </c>
      <c r="AE12" s="4" t="s">
        <v>61</v>
      </c>
      <c r="AF12" s="4">
        <v>-1.106965</v>
      </c>
      <c r="AG12" s="4">
        <v>46.395846000000006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</row>
    <row r="13" spans="1:135" s="2" customFormat="1" x14ac:dyDescent="0.3">
      <c r="A13" s="1">
        <v>341</v>
      </c>
      <c r="B13" s="3" t="s">
        <v>62</v>
      </c>
      <c r="C13" s="3" t="s">
        <v>147</v>
      </c>
      <c r="D13" s="3" t="s">
        <v>63</v>
      </c>
      <c r="E13" s="3"/>
      <c r="F13" s="3" t="str">
        <f>_xlfn.CONCAT(G13," ",H13)</f>
        <v xml:space="preserve">  Broissieux</v>
      </c>
      <c r="G13" s="3"/>
      <c r="H13" s="3" t="s">
        <v>64</v>
      </c>
      <c r="I13" s="3">
        <v>73340</v>
      </c>
      <c r="J13" s="3" t="s">
        <v>65</v>
      </c>
      <c r="K13" s="3"/>
      <c r="L13" s="3" t="s">
        <v>66</v>
      </c>
      <c r="M13" s="3"/>
      <c r="N13" s="1" t="s">
        <v>6</v>
      </c>
      <c r="O13" s="1" t="s">
        <v>5</v>
      </c>
      <c r="P13" s="1" t="s">
        <v>5</v>
      </c>
      <c r="Q13" s="1" t="s">
        <v>5</v>
      </c>
      <c r="R13" s="1"/>
      <c r="S13" s="1"/>
      <c r="T13" s="1"/>
      <c r="U13" s="1"/>
      <c r="V13" s="1"/>
      <c r="W13" s="1" t="s">
        <v>5</v>
      </c>
      <c r="X13" s="1"/>
      <c r="Y13" s="1"/>
      <c r="Z13" s="1"/>
      <c r="AA13" s="3"/>
      <c r="AB13" s="3" t="s">
        <v>67</v>
      </c>
      <c r="AC13" s="3" t="s">
        <v>68</v>
      </c>
      <c r="AD13" s="3" t="s">
        <v>69</v>
      </c>
      <c r="AE13" s="4" t="s">
        <v>70</v>
      </c>
      <c r="AF13" s="4">
        <v>6.1253909999999996</v>
      </c>
      <c r="AG13" s="4">
        <v>45.738281999999998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</row>
    <row r="14" spans="1:135" s="4" customFormat="1" x14ac:dyDescent="0.3">
      <c r="A14" s="3">
        <v>367</v>
      </c>
      <c r="B14" s="3" t="s">
        <v>129</v>
      </c>
      <c r="C14" s="3" t="s">
        <v>148</v>
      </c>
      <c r="D14" s="3" t="s">
        <v>130</v>
      </c>
      <c r="E14" s="3"/>
      <c r="F14" s="3" t="str">
        <f t="shared" ref="F14" si="0">_xlfn.CONCAT(G14," ",H14)</f>
        <v>1 Rue de l'Hôtel-Dieu</v>
      </c>
      <c r="G14" s="3">
        <v>1</v>
      </c>
      <c r="H14" s="3" t="s">
        <v>131</v>
      </c>
      <c r="I14" s="3">
        <v>80100</v>
      </c>
      <c r="J14" s="3" t="s">
        <v>132</v>
      </c>
      <c r="K14" s="3"/>
      <c r="L14" s="3" t="s">
        <v>133</v>
      </c>
      <c r="M14" s="3"/>
      <c r="N14" s="5" t="s">
        <v>38</v>
      </c>
      <c r="O14" s="3" t="s">
        <v>5</v>
      </c>
      <c r="P14" s="3" t="s">
        <v>5</v>
      </c>
      <c r="Q14" s="3"/>
      <c r="R14" s="3"/>
      <c r="S14" s="3" t="s">
        <v>5</v>
      </c>
      <c r="T14" s="3" t="s">
        <v>5</v>
      </c>
      <c r="U14" s="3"/>
      <c r="V14" s="3"/>
      <c r="W14" s="3" t="s">
        <v>5</v>
      </c>
      <c r="X14" s="3"/>
      <c r="Y14" s="3" t="s">
        <v>5</v>
      </c>
      <c r="Z14" s="3"/>
      <c r="AA14" s="3"/>
      <c r="AB14" s="3" t="s">
        <v>134</v>
      </c>
      <c r="AC14" s="3" t="s">
        <v>122</v>
      </c>
      <c r="AD14" s="3" t="s">
        <v>123</v>
      </c>
      <c r="AE14" s="4" t="s">
        <v>135</v>
      </c>
      <c r="AF14" s="4">
        <v>1.8301680000000002</v>
      </c>
      <c r="AG14" s="4">
        <v>50.10378700000004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FFB8-8776-44C2-B213-9CE6A50AA504}">
  <dimension ref="A1:L11"/>
  <sheetViews>
    <sheetView workbookViewId="0">
      <selection activeCell="B17" sqref="B17"/>
    </sheetView>
  </sheetViews>
  <sheetFormatPr baseColWidth="10" defaultRowHeight="14.4" x14ac:dyDescent="0.3"/>
  <cols>
    <col min="1" max="1" width="19.21875" customWidth="1"/>
    <col min="2" max="2" width="24.88671875" customWidth="1"/>
    <col min="3" max="3" width="33.109375" customWidth="1"/>
  </cols>
  <sheetData>
    <row r="1" spans="1:12" x14ac:dyDescent="0.3">
      <c r="A1" s="1" t="s">
        <v>220</v>
      </c>
      <c r="B1" s="1" t="s">
        <v>221</v>
      </c>
      <c r="C1" s="1" t="s">
        <v>222</v>
      </c>
      <c r="D1" s="1" t="s">
        <v>223</v>
      </c>
      <c r="E1" s="1" t="s">
        <v>224</v>
      </c>
      <c r="F1" s="1" t="s">
        <v>225</v>
      </c>
      <c r="G1" s="1" t="s">
        <v>226</v>
      </c>
      <c r="H1" s="1" t="s">
        <v>227</v>
      </c>
      <c r="I1" s="1" t="s">
        <v>228</v>
      </c>
      <c r="J1" s="1" t="s">
        <v>229</v>
      </c>
      <c r="K1" s="1" t="s">
        <v>230</v>
      </c>
      <c r="L1" s="1" t="s">
        <v>231</v>
      </c>
    </row>
    <row r="2" spans="1:12" x14ac:dyDescent="0.3">
      <c r="A2" s="6">
        <v>1</v>
      </c>
      <c r="B2" s="6">
        <v>4</v>
      </c>
      <c r="C2" s="6" t="s">
        <v>232</v>
      </c>
      <c r="D2" s="6">
        <v>2020</v>
      </c>
      <c r="E2" s="6" t="s">
        <v>150</v>
      </c>
      <c r="F2" s="6" t="s">
        <v>234</v>
      </c>
      <c r="G2" s="6" t="s">
        <v>204</v>
      </c>
      <c r="H2" s="6" t="s">
        <v>155</v>
      </c>
      <c r="I2" s="6" t="s">
        <v>244</v>
      </c>
      <c r="J2" s="6" t="s">
        <v>241</v>
      </c>
      <c r="K2" s="6" t="s">
        <v>235</v>
      </c>
      <c r="L2" s="7">
        <v>600000</v>
      </c>
    </row>
    <row r="3" spans="1:12" x14ac:dyDescent="0.3">
      <c r="A3" s="6">
        <v>2</v>
      </c>
      <c r="B3" s="6">
        <v>367</v>
      </c>
      <c r="C3" s="6" t="s">
        <v>151</v>
      </c>
      <c r="D3" s="6">
        <v>2020</v>
      </c>
      <c r="E3" s="6" t="s">
        <v>152</v>
      </c>
      <c r="F3" s="6" t="s">
        <v>153</v>
      </c>
      <c r="G3" s="6" t="s">
        <v>154</v>
      </c>
      <c r="H3" s="6" t="s">
        <v>233</v>
      </c>
      <c r="I3" s="6" t="s">
        <v>156</v>
      </c>
      <c r="J3" s="6" t="s">
        <v>157</v>
      </c>
      <c r="K3" s="6" t="s">
        <v>158</v>
      </c>
      <c r="L3" s="6" t="s">
        <v>159</v>
      </c>
    </row>
    <row r="4" spans="1:12" x14ac:dyDescent="0.3">
      <c r="A4" s="6">
        <v>3</v>
      </c>
      <c r="B4" s="6">
        <v>44</v>
      </c>
      <c r="C4" s="6" t="s">
        <v>160</v>
      </c>
      <c r="D4" s="6">
        <v>2017</v>
      </c>
      <c r="E4" s="6" t="s">
        <v>161</v>
      </c>
      <c r="F4" s="6" t="s">
        <v>162</v>
      </c>
      <c r="G4" s="6" t="s">
        <v>163</v>
      </c>
      <c r="H4" s="6" t="s">
        <v>246</v>
      </c>
      <c r="I4" s="6" t="s">
        <v>164</v>
      </c>
      <c r="J4" s="6" t="s">
        <v>165</v>
      </c>
      <c r="K4" s="6" t="s">
        <v>166</v>
      </c>
      <c r="L4" s="6" t="s">
        <v>167</v>
      </c>
    </row>
    <row r="5" spans="1:12" x14ac:dyDescent="0.3">
      <c r="A5" s="6">
        <v>4</v>
      </c>
      <c r="B5" s="6">
        <v>126</v>
      </c>
      <c r="C5" s="6" t="s">
        <v>168</v>
      </c>
      <c r="D5" s="6">
        <v>2019</v>
      </c>
      <c r="E5" s="6" t="s">
        <v>169</v>
      </c>
      <c r="F5" s="6" t="s">
        <v>170</v>
      </c>
      <c r="G5" s="6" t="s">
        <v>171</v>
      </c>
      <c r="H5" s="6" t="s">
        <v>172</v>
      </c>
      <c r="I5" s="6" t="s">
        <v>173</v>
      </c>
      <c r="J5" s="6" t="s">
        <v>247</v>
      </c>
      <c r="K5" s="6" t="s">
        <v>174</v>
      </c>
      <c r="L5" s="6" t="s">
        <v>175</v>
      </c>
    </row>
    <row r="6" spans="1:12" x14ac:dyDescent="0.3">
      <c r="A6" s="6">
        <v>5</v>
      </c>
      <c r="B6" s="6">
        <v>245</v>
      </c>
      <c r="C6" s="6" t="s">
        <v>236</v>
      </c>
      <c r="D6" s="6">
        <v>2023</v>
      </c>
      <c r="E6" s="6" t="s">
        <v>176</v>
      </c>
      <c r="F6" s="6" t="s">
        <v>177</v>
      </c>
      <c r="G6" s="6" t="s">
        <v>178</v>
      </c>
      <c r="H6" s="6" t="s">
        <v>233</v>
      </c>
      <c r="I6" s="6" t="s">
        <v>245</v>
      </c>
      <c r="J6" s="6" t="s">
        <v>242</v>
      </c>
      <c r="K6" s="6" t="s">
        <v>179</v>
      </c>
      <c r="L6" s="7">
        <v>1500000</v>
      </c>
    </row>
    <row r="7" spans="1:12" x14ac:dyDescent="0.3">
      <c r="A7" s="6">
        <v>6</v>
      </c>
      <c r="B7" s="6">
        <v>341</v>
      </c>
      <c r="C7" s="6" t="s">
        <v>180</v>
      </c>
      <c r="D7" s="6">
        <v>2010</v>
      </c>
      <c r="E7" s="6" t="s">
        <v>181</v>
      </c>
      <c r="F7" s="6" t="s">
        <v>182</v>
      </c>
      <c r="G7" s="6" t="s">
        <v>183</v>
      </c>
      <c r="H7" s="6" t="s">
        <v>184</v>
      </c>
      <c r="I7" s="6" t="s">
        <v>243</v>
      </c>
      <c r="J7" s="6" t="s">
        <v>185</v>
      </c>
      <c r="K7" s="6" t="s">
        <v>186</v>
      </c>
      <c r="L7" s="6" t="s">
        <v>187</v>
      </c>
    </row>
    <row r="8" spans="1:12" x14ac:dyDescent="0.3">
      <c r="A8" s="6">
        <v>7</v>
      </c>
      <c r="B8" s="6">
        <v>157</v>
      </c>
      <c r="C8" s="6" t="s">
        <v>188</v>
      </c>
      <c r="D8" s="6">
        <v>2017</v>
      </c>
      <c r="E8" s="6" t="s">
        <v>189</v>
      </c>
      <c r="F8" s="6" t="s">
        <v>190</v>
      </c>
      <c r="G8" s="6" t="s">
        <v>191</v>
      </c>
      <c r="H8" s="6" t="s">
        <v>192</v>
      </c>
      <c r="I8" s="6" t="s">
        <v>193</v>
      </c>
      <c r="J8" s="6" t="s">
        <v>194</v>
      </c>
      <c r="K8" s="6" t="s">
        <v>237</v>
      </c>
      <c r="L8" s="6" t="s">
        <v>195</v>
      </c>
    </row>
    <row r="9" spans="1:12" x14ac:dyDescent="0.3">
      <c r="A9" s="6">
        <v>11</v>
      </c>
      <c r="B9" s="6">
        <v>29</v>
      </c>
      <c r="C9" s="6" t="s">
        <v>240</v>
      </c>
      <c r="D9" s="6" t="s">
        <v>196</v>
      </c>
      <c r="E9" s="6" t="s">
        <v>197</v>
      </c>
      <c r="F9" s="6" t="s">
        <v>198</v>
      </c>
      <c r="G9" s="6" t="s">
        <v>199</v>
      </c>
      <c r="H9" s="6" t="s">
        <v>200</v>
      </c>
      <c r="I9" s="6" t="s">
        <v>201</v>
      </c>
      <c r="J9" s="6" t="s">
        <v>202</v>
      </c>
      <c r="K9" s="6" t="s">
        <v>203</v>
      </c>
      <c r="L9" s="8" t="s">
        <v>238</v>
      </c>
    </row>
    <row r="10" spans="1:12" x14ac:dyDescent="0.3">
      <c r="A10" s="6">
        <v>13</v>
      </c>
      <c r="B10" s="6">
        <v>22</v>
      </c>
      <c r="C10" s="6" t="s">
        <v>239</v>
      </c>
      <c r="D10" s="6" t="s">
        <v>205</v>
      </c>
      <c r="E10" s="6" t="s">
        <v>206</v>
      </c>
      <c r="F10" s="6" t="s">
        <v>207</v>
      </c>
      <c r="G10" s="6" t="s">
        <v>154</v>
      </c>
      <c r="H10" s="6" t="s">
        <v>208</v>
      </c>
      <c r="I10" s="6" t="s">
        <v>209</v>
      </c>
      <c r="J10" s="6" t="s">
        <v>210</v>
      </c>
      <c r="K10" s="6" t="s">
        <v>211</v>
      </c>
      <c r="L10" s="6" t="s">
        <v>212</v>
      </c>
    </row>
    <row r="11" spans="1:12" x14ac:dyDescent="0.3">
      <c r="A11" s="6">
        <v>15</v>
      </c>
      <c r="B11" s="6">
        <v>31</v>
      </c>
      <c r="C11" s="6" t="s">
        <v>215</v>
      </c>
      <c r="D11" s="6">
        <v>2021</v>
      </c>
      <c r="E11" s="6" t="s">
        <v>213</v>
      </c>
      <c r="F11" s="6" t="s">
        <v>216</v>
      </c>
      <c r="G11" s="6" t="s">
        <v>154</v>
      </c>
      <c r="H11" s="6" t="s">
        <v>217</v>
      </c>
      <c r="I11" s="6"/>
      <c r="J11" s="6" t="s">
        <v>218</v>
      </c>
      <c r="K11" s="6" t="s">
        <v>214</v>
      </c>
      <c r="L11" s="6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Exemples d'acteurs</vt:lpstr>
      <vt:lpstr>Exemples d'actions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Degos</dc:creator>
  <cp:lastModifiedBy>Lucas Degos</cp:lastModifiedBy>
  <dcterms:created xsi:type="dcterms:W3CDTF">2024-03-14T09:03:40Z</dcterms:created>
  <dcterms:modified xsi:type="dcterms:W3CDTF">2024-03-14T09:54:12Z</dcterms:modified>
</cp:coreProperties>
</file>